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700" activeTab="0"/>
  </bookViews>
  <sheets>
    <sheet name="A8 tori" sheetId="1" r:id="rId1"/>
    <sheet name="A8 avatud" sheetId="2" r:id="rId2"/>
    <sheet name="A8 eesti" sheetId="3" r:id="rId3"/>
    <sheet name="A18 tori " sheetId="4" r:id="rId4"/>
    <sheet name="A18 avatud" sheetId="5" r:id="rId5"/>
    <sheet name="L6 tori" sheetId="6" r:id="rId6"/>
    <sheet name="L6 avatud" sheetId="7" r:id="rId7"/>
  </sheets>
  <definedNames/>
  <calcPr fullCalcOnLoad="1"/>
</workbook>
</file>

<file path=xl/sharedStrings.xml><?xml version="1.0" encoding="utf-8"?>
<sst xmlns="http://schemas.openxmlformats.org/spreadsheetml/2006/main" count="255" uniqueCount="87">
  <si>
    <t>A8</t>
  </si>
  <si>
    <t>A18</t>
  </si>
  <si>
    <t>L6</t>
  </si>
  <si>
    <t>Koht</t>
  </si>
  <si>
    <t>Ratsanik</t>
  </si>
  <si>
    <t>Hobune</t>
  </si>
  <si>
    <t>Punktid</t>
  </si>
  <si>
    <t>Protsent</t>
  </si>
  <si>
    <t>Punktid kokku</t>
  </si>
  <si>
    <t>Lõplik protsent</t>
  </si>
  <si>
    <t>Vead</t>
  </si>
  <si>
    <t>Anett Holter</t>
  </si>
  <si>
    <t>R.Jänes</t>
  </si>
  <si>
    <t>Maria Vijar</t>
  </si>
  <si>
    <t>Madonna</t>
  </si>
  <si>
    <t>Lahkus aiast</t>
  </si>
  <si>
    <t>Randy Mägi</t>
  </si>
  <si>
    <t>I</t>
  </si>
  <si>
    <t>II</t>
  </si>
  <si>
    <t>R. Jänes</t>
  </si>
  <si>
    <t>K. Tammistu</t>
  </si>
  <si>
    <t>Tori, 19. mai 2012</t>
  </si>
  <si>
    <t xml:space="preserve">Karikasarja TORI HOBUNE 2012 I etapp KS, karikasari eesti hobustele koolisõidus </t>
  </si>
  <si>
    <t>III</t>
  </si>
  <si>
    <t>IV</t>
  </si>
  <si>
    <t>V</t>
  </si>
  <si>
    <t>Tori arvestus</t>
  </si>
  <si>
    <t>Avatud klass</t>
  </si>
  <si>
    <t>Eesti hobuse arvestus</t>
  </si>
  <si>
    <t>Avatud arvestus</t>
  </si>
  <si>
    <t>Kõrgemad üldhinded</t>
  </si>
  <si>
    <r>
      <t xml:space="preserve">Riin Ingre Saare
</t>
    </r>
    <r>
      <rPr>
        <sz val="11"/>
        <color indexed="8"/>
        <rFont val="Calibri"/>
        <family val="2"/>
      </rPr>
      <t>SK THK</t>
    </r>
  </si>
  <si>
    <r>
      <t xml:space="preserve">Kerli Kangur
</t>
    </r>
    <r>
      <rPr>
        <sz val="11"/>
        <color indexed="8"/>
        <rFont val="Calibri"/>
        <family val="2"/>
      </rPr>
      <t>SK THK</t>
    </r>
  </si>
  <si>
    <r>
      <t xml:space="preserve">Madli Tauts
</t>
    </r>
    <r>
      <rPr>
        <sz val="11"/>
        <color indexed="8"/>
        <rFont val="Calibri"/>
        <family val="2"/>
      </rPr>
      <t>Tondi RSK</t>
    </r>
  </si>
  <si>
    <r>
      <t xml:space="preserve">Getter Kangur
</t>
    </r>
    <r>
      <rPr>
        <sz val="11"/>
        <color indexed="8"/>
        <rFont val="Calibri"/>
        <family val="2"/>
      </rPr>
      <t>Tondi RSK</t>
    </r>
  </si>
  <si>
    <r>
      <t xml:space="preserve">Madli Murel
</t>
    </r>
    <r>
      <rPr>
        <sz val="11"/>
        <color indexed="8"/>
        <rFont val="Calibri"/>
        <family val="2"/>
      </rPr>
      <t>RSK Mondes</t>
    </r>
  </si>
  <si>
    <r>
      <t xml:space="preserve">Raili Märdin
</t>
    </r>
    <r>
      <rPr>
        <sz val="11"/>
        <color indexed="8"/>
        <rFont val="Calibri"/>
        <family val="2"/>
      </rPr>
      <t>LMRK</t>
    </r>
  </si>
  <si>
    <r>
      <t xml:space="preserve">Eliis Veiper
</t>
    </r>
    <r>
      <rPr>
        <sz val="11"/>
        <color indexed="8"/>
        <rFont val="Calibri"/>
        <family val="2"/>
      </rPr>
      <t>MTÜ Avante</t>
    </r>
  </si>
  <si>
    <r>
      <t xml:space="preserve">Tiina Lüüsalu
</t>
    </r>
    <r>
      <rPr>
        <sz val="11"/>
        <color indexed="8"/>
        <rFont val="Calibri"/>
        <family val="2"/>
      </rPr>
      <t>SK THK</t>
    </r>
  </si>
  <si>
    <r>
      <t xml:space="preserve">Pärja Õun 
</t>
    </r>
    <r>
      <rPr>
        <sz val="11"/>
        <color indexed="8"/>
        <rFont val="Calibri"/>
        <family val="2"/>
      </rPr>
      <t>MTÜ Avante</t>
    </r>
  </si>
  <si>
    <r>
      <t xml:space="preserve">Pärja Õun
</t>
    </r>
    <r>
      <rPr>
        <sz val="11"/>
        <color indexed="8"/>
        <rFont val="Calibri"/>
        <family val="2"/>
      </rPr>
      <t>MTÜ Avante</t>
    </r>
  </si>
  <si>
    <r>
      <t xml:space="preserve">Tiina Lüüsalu 
</t>
    </r>
    <r>
      <rPr>
        <sz val="11"/>
        <color indexed="8"/>
        <rFont val="Calibri"/>
        <family val="2"/>
      </rPr>
      <t>SK THK</t>
    </r>
  </si>
  <si>
    <r>
      <t xml:space="preserve">Kerttu Kutsar
</t>
    </r>
    <r>
      <rPr>
        <sz val="11"/>
        <color indexed="8"/>
        <rFont val="Calibri"/>
        <family val="2"/>
      </rPr>
      <t>Virumaa RK</t>
    </r>
  </si>
  <si>
    <r>
      <t xml:space="preserve">Gertrud Mihkelstein
</t>
    </r>
    <r>
      <rPr>
        <sz val="11"/>
        <color indexed="8"/>
        <rFont val="Calibri"/>
        <family val="2"/>
      </rPr>
      <t>SK THK</t>
    </r>
  </si>
  <si>
    <r>
      <t xml:space="preserve">Kirsika Neimla
</t>
    </r>
    <r>
      <rPr>
        <sz val="11"/>
        <color indexed="8"/>
        <rFont val="Calibri"/>
        <family val="2"/>
      </rPr>
      <t>Pärnumaa RSK</t>
    </r>
  </si>
  <si>
    <r>
      <t xml:space="preserve">Triin Visamaa
</t>
    </r>
    <r>
      <rPr>
        <sz val="11"/>
        <color indexed="8"/>
        <rFont val="Calibri"/>
        <family val="2"/>
      </rPr>
      <t>Saaremaa RSK</t>
    </r>
  </si>
  <si>
    <r>
      <t xml:space="preserve">Mari Mikson
</t>
    </r>
    <r>
      <rPr>
        <sz val="11"/>
        <color indexed="8"/>
        <rFont val="Calibri"/>
        <family val="2"/>
      </rPr>
      <t>Kurtna RK</t>
    </r>
  </si>
  <si>
    <r>
      <t xml:space="preserve">Cumberland
</t>
    </r>
    <r>
      <rPr>
        <sz val="11"/>
        <color indexed="8"/>
        <rFont val="Calibri"/>
        <family val="2"/>
      </rPr>
      <t>2005/T/Holst/Corrado I/Cunset Boulevard/GER/I.Sams</t>
    </r>
  </si>
  <si>
    <r>
      <t xml:space="preserve">Herreera
</t>
    </r>
    <r>
      <rPr>
        <sz val="11"/>
        <color indexed="8"/>
        <rFont val="Calibri"/>
        <family val="2"/>
      </rPr>
      <t>2004/M/ESH/Hermelin/Flang xx/EST/Raili Märdin</t>
    </r>
  </si>
  <si>
    <r>
      <t xml:space="preserve">Lafette
</t>
    </r>
    <r>
      <rPr>
        <sz val="11"/>
        <color indexed="8"/>
        <rFont val="Calibri"/>
        <family val="2"/>
      </rPr>
      <t>2005/M/lakmus/Hermelin/EST/Tori HK</t>
    </r>
  </si>
  <si>
    <r>
      <t xml:space="preserve">Faksas
</t>
    </r>
    <r>
      <rPr>
        <sz val="11"/>
        <color indexed="8"/>
        <rFont val="Calibri"/>
        <family val="2"/>
      </rPr>
      <t>2002/R/Hann/Vasalas/Hamanas/Lit/K.Tauts</t>
    </r>
  </si>
  <si>
    <r>
      <t xml:space="preserve">Ashwan
</t>
    </r>
    <r>
      <rPr>
        <sz val="11"/>
        <color indexed="8"/>
        <rFont val="Calibri"/>
        <family val="2"/>
      </rPr>
      <t>2005/T/Sandreo/Ferro/NED/Getter Kangur</t>
    </r>
  </si>
  <si>
    <r>
      <t xml:space="preserve">Ashwan
</t>
    </r>
    <r>
      <rPr>
        <sz val="11"/>
        <color indexed="8"/>
        <rFont val="Calibri"/>
        <family val="2"/>
      </rPr>
      <t>2005/T/Sandreo/Ferro/NED/G. Kangur</t>
    </r>
  </si>
  <si>
    <r>
      <t xml:space="preserve">Orsella
</t>
    </r>
    <r>
      <rPr>
        <sz val="11"/>
        <color indexed="8"/>
        <rFont val="Calibri"/>
        <family val="2"/>
      </rPr>
      <t>2007/M/Tori/Opaal/Lakmus/EST/Tori HK</t>
    </r>
  </si>
  <si>
    <r>
      <t xml:space="preserve">Forteesia
</t>
    </r>
    <r>
      <rPr>
        <sz val="11"/>
        <color indexed="8"/>
        <rFont val="Calibri"/>
        <family val="2"/>
      </rPr>
      <t>2006/M/tori/Flipper/Handur/EST/Ü.Hanni</t>
    </r>
  </si>
  <si>
    <r>
      <t xml:space="preserve">Carolina
</t>
    </r>
    <r>
      <rPr>
        <sz val="11"/>
        <color indexed="8"/>
        <rFont val="Calibri"/>
        <family val="2"/>
      </rPr>
      <t>2003/M/Tori/Casanova/Loit/EST/K.Kutsar</t>
    </r>
  </si>
  <si>
    <r>
      <t xml:space="preserve">Kerttu Kutsar
</t>
    </r>
    <r>
      <rPr>
        <sz val="11"/>
        <color indexed="8"/>
        <rFont val="Calibri"/>
        <family val="2"/>
      </rPr>
      <t>Virumaa RSK</t>
    </r>
  </si>
  <si>
    <r>
      <t xml:space="preserve">Lüübek
</t>
    </r>
    <r>
      <rPr>
        <sz val="11"/>
        <color indexed="8"/>
        <rFont val="Calibri"/>
        <family val="2"/>
      </rPr>
      <t>2005/T/Tori/Lakmus/Aaker/EST/Tori HK</t>
    </r>
  </si>
  <si>
    <r>
      <t xml:space="preserve">Big Star
</t>
    </r>
    <r>
      <rPr>
        <sz val="11"/>
        <color indexed="8"/>
        <rFont val="Calibri"/>
        <family val="2"/>
      </rPr>
      <t>2002/R/ESH/Bristol/Fassaad/EST/OÜ Hannora</t>
    </r>
  </si>
  <si>
    <r>
      <t xml:space="preserve">Kerli Kangur
</t>
    </r>
    <r>
      <rPr>
        <sz val="11"/>
        <color indexed="8"/>
        <rFont val="Calibri"/>
        <family val="2"/>
      </rPr>
      <t>Virumaa RSK</t>
    </r>
  </si>
  <si>
    <r>
      <t xml:space="preserve">Fredo
</t>
    </r>
    <r>
      <rPr>
        <sz val="11"/>
        <color indexed="8"/>
        <rFont val="Calibri"/>
        <family val="2"/>
      </rPr>
      <t>2006/R/Tori/Flipper/Hermelin/EST/M.Mikson</t>
    </r>
  </si>
  <si>
    <r>
      <t xml:space="preserve">Faluna
</t>
    </r>
    <r>
      <rPr>
        <sz val="11"/>
        <color indexed="8"/>
        <rFont val="Calibri"/>
        <family val="2"/>
      </rPr>
      <t>2007/M/Tori/Fantoom/Wef/EST/Aivar Märgi</t>
    </r>
  </si>
  <si>
    <r>
      <t xml:space="preserve">Armas
</t>
    </r>
    <r>
      <rPr>
        <sz val="11"/>
        <color indexed="8"/>
        <rFont val="Calibri"/>
        <family val="2"/>
      </rPr>
      <t>2007/R/Eesti/Absoluut/Atik/EST/Helgi Sikk</t>
    </r>
  </si>
  <si>
    <r>
      <t xml:space="preserve">Trumm
</t>
    </r>
    <r>
      <rPr>
        <sz val="11"/>
        <color indexed="8"/>
        <rFont val="Calibri"/>
        <family val="2"/>
      </rPr>
      <t>2001/R/Eesti/Tukker/Pajur/EST/Kalev Visamaa</t>
    </r>
  </si>
  <si>
    <r>
      <t xml:space="preserve">Opossum
</t>
    </r>
    <r>
      <rPr>
        <sz val="11"/>
        <color indexed="8"/>
        <rFont val="Calibri"/>
        <family val="2"/>
      </rPr>
      <t>2007/R/Tori/Opaal/</t>
    </r>
  </si>
  <si>
    <r>
      <t>Faluna</t>
    </r>
    <r>
      <rPr>
        <sz val="11"/>
        <color indexed="8"/>
        <rFont val="Calibri"/>
        <family val="2"/>
      </rPr>
      <t xml:space="preserve">
2007/M/Tori/Fantoom/Wef/EST/Aivar Märgi</t>
    </r>
  </si>
  <si>
    <r>
      <t xml:space="preserve">Vaya-Bella
</t>
    </r>
    <r>
      <rPr>
        <sz val="11"/>
        <color indexed="8"/>
        <rFont val="Calibri"/>
        <family val="2"/>
      </rPr>
      <t>2002/M/KWPN/Concorde/Ilmeo/NED/I.Sams</t>
    </r>
  </si>
  <si>
    <r>
      <t xml:space="preserve">Tiia Gorbatšuk
</t>
    </r>
    <r>
      <rPr>
        <sz val="11"/>
        <color indexed="8"/>
        <rFont val="Calibri"/>
        <family val="2"/>
      </rPr>
      <t>Tartumaa RSK</t>
    </r>
  </si>
  <si>
    <r>
      <t xml:space="preserve">Aida
</t>
    </r>
    <r>
      <rPr>
        <sz val="11"/>
        <color indexed="8"/>
        <rFont val="Calibri"/>
        <family val="2"/>
      </rPr>
      <t>2005/M/Eesti/Astel/Elkar/EST/Riina Rõa</t>
    </r>
  </si>
  <si>
    <r>
      <t>Aida</t>
    </r>
    <r>
      <rPr>
        <sz val="11"/>
        <color indexed="8"/>
        <rFont val="Calibri"/>
        <family val="2"/>
      </rPr>
      <t xml:space="preserve">
2005/M/Eesti/Astel/Elkar/EST/Riina Rõa</t>
    </r>
  </si>
  <si>
    <r>
      <t xml:space="preserve">Viki
</t>
    </r>
    <r>
      <rPr>
        <sz val="11"/>
        <color indexed="8"/>
        <rFont val="Calibri"/>
        <family val="2"/>
      </rPr>
      <t>2008/M/Eesti/Viks/Elkar/EST/Tori HK</t>
    </r>
  </si>
  <si>
    <r>
      <t xml:space="preserve">Kristi Tiido
</t>
    </r>
    <r>
      <rPr>
        <sz val="11"/>
        <color indexed="8"/>
        <rFont val="Calibri"/>
        <family val="2"/>
      </rPr>
      <t>SK THK</t>
    </r>
  </si>
  <si>
    <r>
      <t xml:space="preserve">Lakoonika
</t>
    </r>
    <r>
      <rPr>
        <sz val="11"/>
        <color indexed="8"/>
        <rFont val="Calibri"/>
        <family val="2"/>
      </rPr>
      <t>1999/M/Tori/Lakmus/Aaker/EST/Tori HK</t>
    </r>
  </si>
  <si>
    <r>
      <t xml:space="preserve">Riina Rõa
</t>
    </r>
    <r>
      <rPr>
        <sz val="11"/>
        <color indexed="8"/>
        <rFont val="Calibri"/>
        <family val="2"/>
      </rPr>
      <t>Vändra RSK</t>
    </r>
  </si>
  <si>
    <r>
      <t xml:space="preserve">Ceilon
</t>
    </r>
    <r>
      <rPr>
        <sz val="11"/>
        <color indexed="8"/>
        <rFont val="Calibri"/>
        <family val="2"/>
      </rPr>
      <t>2007/R/Tori/Cassinio/Delfiin/EST/G.Mihkelstein</t>
    </r>
  </si>
  <si>
    <r>
      <t xml:space="preserve">Pääsu
</t>
    </r>
    <r>
      <rPr>
        <sz val="11"/>
        <color indexed="8"/>
        <rFont val="Calibri"/>
        <family val="2"/>
      </rPr>
      <t>2007/M/Tori/Prominent/Hermelin/EST/K.Visnapuu</t>
    </r>
  </si>
  <si>
    <r>
      <t xml:space="preserve">Herreera
</t>
    </r>
    <r>
      <rPr>
        <sz val="11"/>
        <color indexed="8"/>
        <rFont val="Calibri"/>
        <family val="2"/>
      </rPr>
      <t>2004/M/ESH/Hermelin/Flang xx/EST/R. Märdin</t>
    </r>
  </si>
  <si>
    <r>
      <t xml:space="preserve">U-Donna
</t>
    </r>
    <r>
      <rPr>
        <sz val="11"/>
        <color indexed="8"/>
        <rFont val="Calibri"/>
        <family val="2"/>
      </rPr>
      <t>2001/M/KWPN/Calvados/Candyboy/NED/I.Sams</t>
    </r>
  </si>
  <si>
    <r>
      <t xml:space="preserve">Ellu
</t>
    </r>
    <r>
      <rPr>
        <sz val="11"/>
        <color indexed="8"/>
        <rFont val="Calibri"/>
        <family val="2"/>
      </rPr>
      <t>2003/M/Eesti/Elkar/Aku/EST/Tori HK</t>
    </r>
  </si>
  <si>
    <r>
      <t xml:space="preserve">Sunshine
</t>
    </r>
    <r>
      <rPr>
        <sz val="11"/>
        <color indexed="8"/>
        <rFont val="Calibri"/>
        <family val="2"/>
      </rPr>
      <t>2008/M/Tori/Spartacus/Carry’s Son/EST/A-M. Müürsepp&amp;A.Vaan</t>
    </r>
  </si>
  <si>
    <r>
      <t xml:space="preserve">Ervi Kaasiku
</t>
    </r>
    <r>
      <rPr>
        <sz val="11"/>
        <color indexed="8"/>
        <rFont val="Calibri"/>
        <family val="2"/>
      </rPr>
      <t>Kurtna RSK</t>
    </r>
  </si>
  <si>
    <r>
      <t xml:space="preserve">Capello
</t>
    </r>
    <r>
      <rPr>
        <sz val="11"/>
        <color indexed="8"/>
        <rFont val="Calibri"/>
        <family val="2"/>
      </rPr>
      <t>2005/M/Tori/Carry’s Son/Ramona/EST/K. Laiapea</t>
    </r>
  </si>
  <si>
    <r>
      <t xml:space="preserve">Lakmee
</t>
    </r>
    <r>
      <rPr>
        <sz val="11"/>
        <color indexed="8"/>
        <rFont val="Calibri"/>
        <family val="2"/>
      </rPr>
      <t>2000/M/Tori/Lakmus/Hermelin/EST/Tori HK</t>
    </r>
  </si>
  <si>
    <r>
      <t xml:space="preserve">Henessa
</t>
    </r>
    <r>
      <rPr>
        <sz val="11"/>
        <color indexed="8"/>
        <rFont val="Calibri"/>
        <family val="2"/>
      </rPr>
      <t xml:space="preserve">2007/mära/Hermeline/Tori/Jäneda Hobusekasvatus OÜ                            </t>
    </r>
  </si>
  <si>
    <r>
      <t xml:space="preserve">Henessa
</t>
    </r>
    <r>
      <rPr>
        <sz val="11"/>
        <color indexed="8"/>
        <rFont val="Calibri"/>
        <family val="2"/>
      </rPr>
      <t xml:space="preserve">2007/mära/Hermeline/Tori/Jäneda Hobusekasvatus OÜ                  </t>
    </r>
    <r>
      <rPr>
        <b/>
        <sz val="11"/>
        <color indexed="8"/>
        <rFont val="Calibri"/>
        <family val="2"/>
      </rPr>
      <t xml:space="preserve">           </t>
    </r>
  </si>
  <si>
    <r>
      <t xml:space="preserve">Agarus Ise
</t>
    </r>
    <r>
      <rPr>
        <sz val="11"/>
        <color indexed="8"/>
        <rFont val="Calibri"/>
        <family val="2"/>
      </rPr>
      <t>2001/R/Tori/Agarus//EST/Jäneda Hobusekasvatuse OÜ</t>
    </r>
  </si>
  <si>
    <t>XVI Tori Hobuse Päev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</si>
</sst>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22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55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1" applyNumberFormat="0" applyAlignment="0" applyProtection="0"/>
    <xf numFmtId="0" fontId="17" fillId="3" borderId="0" applyNumberFormat="0" applyBorder="0" applyAlignment="0" applyProtection="0"/>
    <xf numFmtId="0" fontId="2" fillId="21" borderId="1" applyNumberFormat="0" applyAlignment="0" applyProtection="0"/>
    <xf numFmtId="0" fontId="20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8" applyNumberFormat="0" applyFill="0" applyAlignment="0" applyProtection="0"/>
    <xf numFmtId="0" fontId="1" fillId="23" borderId="9" applyNumberFormat="0" applyFont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9" applyNumberFormat="0" applyFont="0" applyAlignment="0" applyProtection="0"/>
    <xf numFmtId="0" fontId="19" fillId="21" borderId="10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64" fontId="0" fillId="0" borderId="14" xfId="0" applyNumberForma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13" xfId="0" applyFont="1" applyBorder="1" applyAlignment="1">
      <alignment horizontal="left" vertical="center" wrapText="1"/>
    </xf>
    <xf numFmtId="164" fontId="0" fillId="0" borderId="13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8" fillId="25" borderId="0" xfId="0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vutus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oiatustekst" xfId="53"/>
    <cellStyle name="Input" xfId="54"/>
    <cellStyle name="Kokku" xfId="55"/>
    <cellStyle name="Lingitud lahter" xfId="56"/>
    <cellStyle name="Linked Cell" xfId="57"/>
    <cellStyle name="Märkus" xfId="58"/>
    <cellStyle name="Neutraalne" xfId="59"/>
    <cellStyle name="Neutral" xfId="60"/>
    <cellStyle name="Normaallaad 2" xfId="61"/>
    <cellStyle name="Normal 2" xfId="62"/>
    <cellStyle name="Normal 3" xfId="63"/>
    <cellStyle name="Normal 4" xfId="64"/>
    <cellStyle name="Note" xfId="65"/>
    <cellStyle name="Output" xfId="66"/>
    <cellStyle name="Pealkiri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cols>
    <col min="2" max="2" width="20.8515625" style="0" customWidth="1"/>
    <col min="3" max="3" width="51.140625" style="0" customWidth="1"/>
    <col min="8" max="8" width="5.57421875" style="0" bestFit="1" customWidth="1"/>
    <col min="9" max="9" width="13.7109375" style="0" bestFit="1" customWidth="1"/>
    <col min="10" max="10" width="14.421875" style="0" bestFit="1" customWidth="1"/>
  </cols>
  <sheetData>
    <row r="1" spans="1:4" ht="28.5">
      <c r="A1" s="20" t="s">
        <v>0</v>
      </c>
      <c r="B1" s="13" t="s">
        <v>86</v>
      </c>
      <c r="D1" t="s">
        <v>22</v>
      </c>
    </row>
    <row r="2" spans="1:4" ht="15">
      <c r="A2" t="s">
        <v>26</v>
      </c>
      <c r="D2" t="s">
        <v>21</v>
      </c>
    </row>
    <row r="4" ht="15">
      <c r="D4" s="4">
        <v>270</v>
      </c>
    </row>
    <row r="5" spans="1:10" ht="15">
      <c r="A5" s="1"/>
      <c r="B5" s="1"/>
      <c r="C5" s="1"/>
      <c r="D5" s="19" t="s">
        <v>12</v>
      </c>
      <c r="E5" s="19"/>
      <c r="F5" s="19" t="s">
        <v>20</v>
      </c>
      <c r="G5" s="19"/>
      <c r="H5" s="2"/>
      <c r="I5" s="1"/>
      <c r="J5" s="1"/>
    </row>
    <row r="6" spans="1:10" ht="15.75" thickBo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6</v>
      </c>
      <c r="G6" s="3" t="s">
        <v>7</v>
      </c>
      <c r="H6" s="3" t="s">
        <v>10</v>
      </c>
      <c r="I6" s="3" t="s">
        <v>8</v>
      </c>
      <c r="J6" s="3" t="s">
        <v>9</v>
      </c>
    </row>
    <row r="7" spans="1:10" ht="30.75" thickTop="1">
      <c r="A7" s="9" t="s">
        <v>17</v>
      </c>
      <c r="B7" s="16" t="s">
        <v>67</v>
      </c>
      <c r="C7" s="16" t="s">
        <v>75</v>
      </c>
      <c r="D7" s="6">
        <v>176</v>
      </c>
      <c r="E7" s="12">
        <f aca="true" t="shared" si="0" ref="E7:E16">D7/270*100</f>
        <v>65.18518518518519</v>
      </c>
      <c r="F7" s="6">
        <v>180</v>
      </c>
      <c r="G7" s="12">
        <f aca="true" t="shared" si="1" ref="G7:G16">F7/270*100</f>
        <v>66.66666666666666</v>
      </c>
      <c r="H7" s="6"/>
      <c r="I7" s="6">
        <f aca="true" t="shared" si="2" ref="I7:I16">D7+F7</f>
        <v>356</v>
      </c>
      <c r="J7" s="12">
        <f aca="true" t="shared" si="3" ref="J7:J16">(E7+G7)/2</f>
        <v>65.92592592592592</v>
      </c>
    </row>
    <row r="8" spans="1:10" ht="30">
      <c r="A8" s="10" t="s">
        <v>18</v>
      </c>
      <c r="B8" s="14" t="s">
        <v>37</v>
      </c>
      <c r="C8" s="14" t="s">
        <v>84</v>
      </c>
      <c r="D8" s="7">
        <v>168</v>
      </c>
      <c r="E8" s="12">
        <f t="shared" si="0"/>
        <v>62.22222222222222</v>
      </c>
      <c r="F8" s="7">
        <v>182</v>
      </c>
      <c r="G8" s="12">
        <f t="shared" si="1"/>
        <v>67.4074074074074</v>
      </c>
      <c r="H8" s="7"/>
      <c r="I8" s="6">
        <f t="shared" si="2"/>
        <v>350</v>
      </c>
      <c r="J8" s="12">
        <f t="shared" si="3"/>
        <v>64.81481481481481</v>
      </c>
    </row>
    <row r="9" spans="1:10" ht="30">
      <c r="A9" s="9" t="s">
        <v>23</v>
      </c>
      <c r="B9" s="14" t="s">
        <v>31</v>
      </c>
      <c r="C9" s="14" t="s">
        <v>53</v>
      </c>
      <c r="D9" s="7">
        <v>166</v>
      </c>
      <c r="E9" s="12">
        <f t="shared" si="0"/>
        <v>61.48148148148148</v>
      </c>
      <c r="F9" s="7">
        <v>170.5</v>
      </c>
      <c r="G9" s="12">
        <f t="shared" si="1"/>
        <v>63.14814814814815</v>
      </c>
      <c r="H9" s="7"/>
      <c r="I9" s="6">
        <f t="shared" si="2"/>
        <v>336.5</v>
      </c>
      <c r="J9" s="12">
        <f t="shared" si="3"/>
        <v>62.31481481481482</v>
      </c>
    </row>
    <row r="10" spans="1:11" ht="30">
      <c r="A10" s="10" t="s">
        <v>24</v>
      </c>
      <c r="B10" s="14" t="s">
        <v>43</v>
      </c>
      <c r="C10" s="14" t="s">
        <v>74</v>
      </c>
      <c r="D10" s="7">
        <v>150.5</v>
      </c>
      <c r="E10" s="12">
        <f t="shared" si="0"/>
        <v>55.74074074074075</v>
      </c>
      <c r="F10" s="7">
        <v>176</v>
      </c>
      <c r="G10" s="12">
        <f t="shared" si="1"/>
        <v>65.18518518518519</v>
      </c>
      <c r="H10" s="7"/>
      <c r="I10" s="6">
        <f t="shared" si="2"/>
        <v>326.5</v>
      </c>
      <c r="J10" s="12">
        <f t="shared" si="3"/>
        <v>60.46296296296297</v>
      </c>
      <c r="K10" t="s">
        <v>30</v>
      </c>
    </row>
    <row r="11" spans="1:10" ht="30">
      <c r="A11" s="9" t="s">
        <v>25</v>
      </c>
      <c r="B11" s="14" t="s">
        <v>80</v>
      </c>
      <c r="C11" s="14" t="s">
        <v>81</v>
      </c>
      <c r="D11" s="7">
        <v>159.5</v>
      </c>
      <c r="E11" s="12">
        <f t="shared" si="0"/>
        <v>59.074074074074076</v>
      </c>
      <c r="F11" s="7">
        <v>167</v>
      </c>
      <c r="G11" s="12">
        <f t="shared" si="1"/>
        <v>61.85185185185185</v>
      </c>
      <c r="H11" s="7"/>
      <c r="I11" s="6">
        <f t="shared" si="2"/>
        <v>326.5</v>
      </c>
      <c r="J11" s="12">
        <f t="shared" si="3"/>
        <v>60.46296296296296</v>
      </c>
    </row>
    <row r="12" spans="1:10" ht="30">
      <c r="A12" s="10">
        <v>6</v>
      </c>
      <c r="B12" s="14" t="s">
        <v>71</v>
      </c>
      <c r="C12" s="14" t="s">
        <v>72</v>
      </c>
      <c r="D12" s="7">
        <v>155.5</v>
      </c>
      <c r="E12" s="12">
        <f t="shared" si="0"/>
        <v>57.592592592592595</v>
      </c>
      <c r="F12" s="7">
        <v>163</v>
      </c>
      <c r="G12" s="12">
        <f t="shared" si="1"/>
        <v>60.370370370370374</v>
      </c>
      <c r="H12" s="7"/>
      <c r="I12" s="6">
        <f t="shared" si="2"/>
        <v>318.5</v>
      </c>
      <c r="J12" s="12">
        <f t="shared" si="3"/>
        <v>58.98148148148148</v>
      </c>
    </row>
    <row r="13" spans="1:10" ht="30">
      <c r="A13" s="9">
        <v>7</v>
      </c>
      <c r="B13" s="14" t="s">
        <v>37</v>
      </c>
      <c r="C13" s="14" t="s">
        <v>64</v>
      </c>
      <c r="D13" s="7">
        <v>151.5</v>
      </c>
      <c r="E13" s="12">
        <f t="shared" si="0"/>
        <v>56.111111111111114</v>
      </c>
      <c r="F13" s="7">
        <v>164.5</v>
      </c>
      <c r="G13" s="12">
        <f t="shared" si="1"/>
        <v>60.92592592592593</v>
      </c>
      <c r="H13" s="7"/>
      <c r="I13" s="6">
        <f t="shared" si="2"/>
        <v>316</v>
      </c>
      <c r="J13" s="12">
        <f t="shared" si="3"/>
        <v>58.51851851851852</v>
      </c>
    </row>
    <row r="14" spans="1:10" ht="45">
      <c r="A14" s="10">
        <v>8</v>
      </c>
      <c r="B14" s="14" t="s">
        <v>31</v>
      </c>
      <c r="C14" s="14" t="s">
        <v>79</v>
      </c>
      <c r="D14" s="7">
        <v>149.5</v>
      </c>
      <c r="E14" s="12">
        <f t="shared" si="0"/>
        <v>55.37037037037037</v>
      </c>
      <c r="F14" s="7">
        <v>165</v>
      </c>
      <c r="G14" s="12">
        <f t="shared" si="1"/>
        <v>61.111111111111114</v>
      </c>
      <c r="H14" s="7"/>
      <c r="I14" s="6">
        <f t="shared" si="2"/>
        <v>314.5</v>
      </c>
      <c r="J14" s="12">
        <f t="shared" si="3"/>
        <v>58.24074074074074</v>
      </c>
    </row>
    <row r="15" spans="1:10" ht="30">
      <c r="A15" s="9">
        <v>9</v>
      </c>
      <c r="B15" s="14" t="s">
        <v>36</v>
      </c>
      <c r="C15" s="14" t="s">
        <v>65</v>
      </c>
      <c r="D15" s="7">
        <v>135.5</v>
      </c>
      <c r="E15" s="12">
        <f t="shared" si="0"/>
        <v>50.18518518518519</v>
      </c>
      <c r="F15" s="7">
        <v>146.5</v>
      </c>
      <c r="G15" s="12">
        <f t="shared" si="1"/>
        <v>54.25925925925926</v>
      </c>
      <c r="H15" s="7"/>
      <c r="I15" s="6">
        <f t="shared" si="2"/>
        <v>282</v>
      </c>
      <c r="J15" s="12">
        <f t="shared" si="3"/>
        <v>52.22222222222223</v>
      </c>
    </row>
    <row r="16" spans="1:10" ht="30">
      <c r="A16" s="7"/>
      <c r="B16" s="14" t="s">
        <v>42</v>
      </c>
      <c r="C16" s="14" t="s">
        <v>55</v>
      </c>
      <c r="D16" s="7">
        <v>119.5</v>
      </c>
      <c r="E16" s="12">
        <f t="shared" si="0"/>
        <v>44.25925925925926</v>
      </c>
      <c r="F16" s="7">
        <v>140</v>
      </c>
      <c r="G16" s="12">
        <f t="shared" si="1"/>
        <v>51.85185185185185</v>
      </c>
      <c r="H16" s="7"/>
      <c r="I16" s="6">
        <f t="shared" si="2"/>
        <v>259.5</v>
      </c>
      <c r="J16" s="12">
        <f t="shared" si="3"/>
        <v>48.05555555555556</v>
      </c>
    </row>
  </sheetData>
  <sheetProtection/>
  <mergeCells count="2"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C19" sqref="C19"/>
    </sheetView>
  </sheetViews>
  <sheetFormatPr defaultColWidth="9.140625" defaultRowHeight="15"/>
  <cols>
    <col min="2" max="2" width="20.00390625" style="0" customWidth="1"/>
    <col min="3" max="3" width="45.421875" style="0" customWidth="1"/>
    <col min="8" max="8" width="5.57421875" style="0" bestFit="1" customWidth="1"/>
    <col min="9" max="9" width="13.7109375" style="0" bestFit="1" customWidth="1"/>
    <col min="10" max="10" width="14.421875" style="0" bestFit="1" customWidth="1"/>
  </cols>
  <sheetData>
    <row r="1" spans="1:4" ht="28.5">
      <c r="A1" s="20" t="s">
        <v>0</v>
      </c>
      <c r="B1" s="13" t="s">
        <v>86</v>
      </c>
      <c r="D1" t="s">
        <v>22</v>
      </c>
    </row>
    <row r="2" spans="1:4" ht="15">
      <c r="A2" t="s">
        <v>27</v>
      </c>
      <c r="D2" t="s">
        <v>21</v>
      </c>
    </row>
    <row r="4" ht="15">
      <c r="D4" s="4">
        <v>270</v>
      </c>
    </row>
    <row r="5" spans="1:10" ht="15">
      <c r="A5" s="1"/>
      <c r="B5" s="1"/>
      <c r="C5" s="1"/>
      <c r="D5" s="19" t="s">
        <v>12</v>
      </c>
      <c r="E5" s="19"/>
      <c r="F5" s="19" t="s">
        <v>20</v>
      </c>
      <c r="G5" s="19"/>
      <c r="H5" s="2"/>
      <c r="I5" s="1"/>
      <c r="J5" s="1"/>
    </row>
    <row r="6" spans="1:10" ht="15.75" thickBo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6</v>
      </c>
      <c r="G6" s="3" t="s">
        <v>7</v>
      </c>
      <c r="H6" s="3" t="s">
        <v>10</v>
      </c>
      <c r="I6" s="3" t="s">
        <v>8</v>
      </c>
      <c r="J6" s="3" t="s">
        <v>9</v>
      </c>
    </row>
    <row r="7" spans="1:10" ht="30.75" thickTop="1">
      <c r="A7" s="9" t="s">
        <v>17</v>
      </c>
      <c r="B7" s="16" t="s">
        <v>59</v>
      </c>
      <c r="C7" s="16" t="s">
        <v>58</v>
      </c>
      <c r="D7" s="6">
        <v>177.5</v>
      </c>
      <c r="E7" s="12">
        <f aca="true" t="shared" si="0" ref="E7:E15">D7/270*100</f>
        <v>65.74074074074075</v>
      </c>
      <c r="F7" s="6">
        <v>181.5</v>
      </c>
      <c r="G7" s="12">
        <f aca="true" t="shared" si="1" ref="G7:G15">F7/270*100</f>
        <v>67.22222222222223</v>
      </c>
      <c r="H7" s="6"/>
      <c r="I7" s="6">
        <f aca="true" t="shared" si="2" ref="I7:I15">D7+F7</f>
        <v>359</v>
      </c>
      <c r="J7" s="12">
        <f aca="true" t="shared" si="3" ref="J7:J15">(E7+G7)/2</f>
        <v>66.4814814814815</v>
      </c>
    </row>
    <row r="8" spans="1:10" ht="30">
      <c r="A8" s="10" t="s">
        <v>18</v>
      </c>
      <c r="B8" s="14" t="s">
        <v>31</v>
      </c>
      <c r="C8" s="14" t="s">
        <v>57</v>
      </c>
      <c r="D8" s="7">
        <v>171</v>
      </c>
      <c r="E8" s="12">
        <f t="shared" si="0"/>
        <v>63.33333333333333</v>
      </c>
      <c r="F8" s="7">
        <v>183.5</v>
      </c>
      <c r="G8" s="12">
        <f t="shared" si="1"/>
        <v>67.96296296296296</v>
      </c>
      <c r="H8" s="7"/>
      <c r="I8" s="6">
        <f t="shared" si="2"/>
        <v>354.5</v>
      </c>
      <c r="J8" s="12">
        <f t="shared" si="3"/>
        <v>65.64814814814815</v>
      </c>
    </row>
    <row r="9" spans="1:10" ht="30">
      <c r="A9" s="9" t="s">
        <v>23</v>
      </c>
      <c r="B9" s="14" t="s">
        <v>44</v>
      </c>
      <c r="C9" s="14" t="s">
        <v>77</v>
      </c>
      <c r="D9" s="7">
        <v>158.5</v>
      </c>
      <c r="E9" s="12">
        <f t="shared" si="0"/>
        <v>58.7037037037037</v>
      </c>
      <c r="F9" s="7">
        <v>181.5</v>
      </c>
      <c r="G9" s="12">
        <f t="shared" si="1"/>
        <v>67.22222222222223</v>
      </c>
      <c r="H9" s="7"/>
      <c r="I9" s="6">
        <f t="shared" si="2"/>
        <v>340</v>
      </c>
      <c r="J9" s="12">
        <f t="shared" si="3"/>
        <v>62.96296296296296</v>
      </c>
    </row>
    <row r="10" spans="1:10" ht="30">
      <c r="A10" s="10" t="s">
        <v>24</v>
      </c>
      <c r="B10" s="14" t="s">
        <v>31</v>
      </c>
      <c r="C10" s="14" t="s">
        <v>53</v>
      </c>
      <c r="D10" s="7">
        <v>166</v>
      </c>
      <c r="E10" s="12">
        <f t="shared" si="0"/>
        <v>61.48148148148148</v>
      </c>
      <c r="F10" s="7">
        <v>170.5</v>
      </c>
      <c r="G10" s="12">
        <f t="shared" si="1"/>
        <v>63.14814814814815</v>
      </c>
      <c r="H10" s="7"/>
      <c r="I10" s="6">
        <f t="shared" si="2"/>
        <v>336.5</v>
      </c>
      <c r="J10" s="12">
        <f t="shared" si="3"/>
        <v>62.31481481481482</v>
      </c>
    </row>
    <row r="11" spans="1:10" ht="30">
      <c r="A11" s="9" t="s">
        <v>25</v>
      </c>
      <c r="B11" s="14" t="s">
        <v>43</v>
      </c>
      <c r="C11" s="14" t="s">
        <v>74</v>
      </c>
      <c r="D11" s="7">
        <v>150.5</v>
      </c>
      <c r="E11" s="12">
        <f t="shared" si="0"/>
        <v>55.74074074074075</v>
      </c>
      <c r="F11" s="7">
        <v>176</v>
      </c>
      <c r="G11" s="12">
        <f t="shared" si="1"/>
        <v>65.18518518518519</v>
      </c>
      <c r="H11" s="7"/>
      <c r="I11" s="6">
        <f t="shared" si="2"/>
        <v>326.5</v>
      </c>
      <c r="J11" s="12">
        <f t="shared" si="3"/>
        <v>60.46296296296297</v>
      </c>
    </row>
    <row r="12" spans="1:10" ht="30">
      <c r="A12" s="10">
        <v>6</v>
      </c>
      <c r="B12" s="14" t="s">
        <v>71</v>
      </c>
      <c r="C12" s="14" t="s">
        <v>72</v>
      </c>
      <c r="D12" s="7">
        <v>155.5</v>
      </c>
      <c r="E12" s="12">
        <f t="shared" si="0"/>
        <v>57.592592592592595</v>
      </c>
      <c r="F12" s="7">
        <v>163</v>
      </c>
      <c r="G12" s="12">
        <f t="shared" si="1"/>
        <v>60.370370370370374</v>
      </c>
      <c r="H12" s="7"/>
      <c r="I12" s="6">
        <f t="shared" si="2"/>
        <v>318.5</v>
      </c>
      <c r="J12" s="12">
        <f t="shared" si="3"/>
        <v>58.98148148148148</v>
      </c>
    </row>
    <row r="13" spans="1:10" ht="30">
      <c r="A13" s="9">
        <v>7</v>
      </c>
      <c r="B13" s="14" t="s">
        <v>41</v>
      </c>
      <c r="C13" s="14" t="s">
        <v>49</v>
      </c>
      <c r="D13" s="7">
        <v>156.5</v>
      </c>
      <c r="E13" s="12">
        <f t="shared" si="0"/>
        <v>57.96296296296296</v>
      </c>
      <c r="F13" s="7">
        <v>157.5</v>
      </c>
      <c r="G13" s="12">
        <f t="shared" si="1"/>
        <v>58.333333333333336</v>
      </c>
      <c r="H13" s="7"/>
      <c r="I13" s="6">
        <f t="shared" si="2"/>
        <v>314</v>
      </c>
      <c r="J13" s="12">
        <f t="shared" si="3"/>
        <v>58.14814814814815</v>
      </c>
    </row>
    <row r="14" spans="1:10" ht="36.75" customHeight="1">
      <c r="A14" s="10">
        <v>8</v>
      </c>
      <c r="B14" s="14" t="s">
        <v>44</v>
      </c>
      <c r="C14" s="14" t="s">
        <v>66</v>
      </c>
      <c r="D14" s="7">
        <v>142.5</v>
      </c>
      <c r="E14" s="12">
        <f t="shared" si="0"/>
        <v>52.77777777777778</v>
      </c>
      <c r="F14" s="7">
        <v>163</v>
      </c>
      <c r="G14" s="12">
        <f t="shared" si="1"/>
        <v>60.370370370370374</v>
      </c>
      <c r="H14" s="7"/>
      <c r="I14" s="6">
        <f t="shared" si="2"/>
        <v>305.5</v>
      </c>
      <c r="J14" s="12">
        <f t="shared" si="3"/>
        <v>56.574074074074076</v>
      </c>
    </row>
    <row r="15" spans="1:10" ht="30">
      <c r="A15" s="9">
        <v>9</v>
      </c>
      <c r="B15" s="14" t="s">
        <v>36</v>
      </c>
      <c r="C15" s="14" t="s">
        <v>61</v>
      </c>
      <c r="D15" s="7">
        <v>135.5</v>
      </c>
      <c r="E15" s="12">
        <f t="shared" si="0"/>
        <v>50.18518518518519</v>
      </c>
      <c r="F15" s="7">
        <v>146.5</v>
      </c>
      <c r="G15" s="12">
        <f t="shared" si="1"/>
        <v>54.25925925925926</v>
      </c>
      <c r="H15" s="7"/>
      <c r="I15" s="6">
        <f t="shared" si="2"/>
        <v>282</v>
      </c>
      <c r="J15" s="12">
        <f t="shared" si="3"/>
        <v>52.22222222222223</v>
      </c>
    </row>
  </sheetData>
  <sheetProtection/>
  <mergeCells count="2"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28125" style="0" customWidth="1"/>
    <col min="3" max="3" width="43.8515625" style="0" customWidth="1"/>
    <col min="8" max="8" width="5.28125" style="0" customWidth="1"/>
    <col min="9" max="9" width="13.7109375" style="0" bestFit="1" customWidth="1"/>
    <col min="10" max="10" width="14.421875" style="0" bestFit="1" customWidth="1"/>
    <col min="11" max="11" width="11.57421875" style="0" bestFit="1" customWidth="1"/>
  </cols>
  <sheetData>
    <row r="1" spans="1:4" ht="28.5">
      <c r="A1" s="20" t="s">
        <v>0</v>
      </c>
      <c r="B1" s="13" t="s">
        <v>86</v>
      </c>
      <c r="D1" t="s">
        <v>22</v>
      </c>
    </row>
    <row r="2" spans="1:4" ht="15">
      <c r="A2" t="s">
        <v>28</v>
      </c>
      <c r="D2" t="s">
        <v>21</v>
      </c>
    </row>
    <row r="4" ht="15">
      <c r="D4" s="4">
        <v>270</v>
      </c>
    </row>
    <row r="5" spans="1:10" ht="15">
      <c r="A5" s="1"/>
      <c r="B5" s="1"/>
      <c r="C5" s="1"/>
      <c r="D5" s="19" t="s">
        <v>12</v>
      </c>
      <c r="E5" s="19"/>
      <c r="F5" s="19" t="s">
        <v>20</v>
      </c>
      <c r="G5" s="19"/>
      <c r="H5" s="2"/>
      <c r="I5" s="1"/>
      <c r="J5" s="1"/>
    </row>
    <row r="6" spans="1:10" ht="15.75" thickBo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6</v>
      </c>
      <c r="G6" s="3" t="s">
        <v>7</v>
      </c>
      <c r="H6" s="3" t="s">
        <v>10</v>
      </c>
      <c r="I6" s="3" t="s">
        <v>8</v>
      </c>
      <c r="J6" s="3" t="s">
        <v>9</v>
      </c>
    </row>
    <row r="7" spans="1:10" ht="30.75" thickTop="1">
      <c r="A7" s="9" t="s">
        <v>17</v>
      </c>
      <c r="B7" s="16" t="s">
        <v>45</v>
      </c>
      <c r="C7" s="16" t="s">
        <v>63</v>
      </c>
      <c r="D7" s="6">
        <v>167.5</v>
      </c>
      <c r="E7" s="12">
        <f aca="true" t="shared" si="0" ref="E7:E14">D7/270*100</f>
        <v>62.03703703703704</v>
      </c>
      <c r="F7" s="6">
        <v>176.5</v>
      </c>
      <c r="G7" s="12">
        <f aca="true" t="shared" si="1" ref="G7:G14">F7/270*100</f>
        <v>65.37037037037037</v>
      </c>
      <c r="H7" s="6"/>
      <c r="I7" s="6">
        <f aca="true" t="shared" si="2" ref="I7:I14">D7+F7</f>
        <v>344</v>
      </c>
      <c r="J7" s="12">
        <f aca="true" t="shared" si="3" ref="J7:J13">(E7+G7)/2</f>
        <v>63.7037037037037</v>
      </c>
    </row>
    <row r="8" spans="1:10" ht="30">
      <c r="A8" s="10" t="s">
        <v>18</v>
      </c>
      <c r="B8" s="11" t="s">
        <v>11</v>
      </c>
      <c r="C8" s="14" t="s">
        <v>63</v>
      </c>
      <c r="D8" s="7">
        <v>160.5</v>
      </c>
      <c r="E8" s="12">
        <f t="shared" si="0"/>
        <v>59.44444444444444</v>
      </c>
      <c r="F8" s="7">
        <v>178</v>
      </c>
      <c r="G8" s="12">
        <f t="shared" si="1"/>
        <v>65.92592592592592</v>
      </c>
      <c r="H8" s="7"/>
      <c r="I8" s="6">
        <f t="shared" si="2"/>
        <v>338.5</v>
      </c>
      <c r="J8" s="12">
        <f t="shared" si="3"/>
        <v>62.68518518518518</v>
      </c>
    </row>
    <row r="9" spans="1:10" ht="30">
      <c r="A9" s="9" t="s">
        <v>23</v>
      </c>
      <c r="B9" s="14" t="s">
        <v>31</v>
      </c>
      <c r="C9" s="14" t="s">
        <v>70</v>
      </c>
      <c r="D9" s="7">
        <v>158</v>
      </c>
      <c r="E9" s="12">
        <f t="shared" si="0"/>
        <v>58.51851851851851</v>
      </c>
      <c r="F9" s="7">
        <v>165.5</v>
      </c>
      <c r="G9" s="12">
        <f t="shared" si="1"/>
        <v>61.29629629629629</v>
      </c>
      <c r="H9" s="7"/>
      <c r="I9" s="6">
        <f t="shared" si="2"/>
        <v>323.5</v>
      </c>
      <c r="J9" s="12">
        <f t="shared" si="3"/>
        <v>59.907407407407405</v>
      </c>
    </row>
    <row r="10" spans="1:10" ht="30">
      <c r="A10" s="10" t="s">
        <v>24</v>
      </c>
      <c r="B10" s="14" t="s">
        <v>73</v>
      </c>
      <c r="C10" s="14" t="s">
        <v>68</v>
      </c>
      <c r="D10" s="7">
        <v>156</v>
      </c>
      <c r="E10" s="12">
        <f t="shared" si="0"/>
        <v>57.77777777777777</v>
      </c>
      <c r="F10" s="7">
        <v>166</v>
      </c>
      <c r="G10" s="12">
        <f t="shared" si="1"/>
        <v>61.48148148148148</v>
      </c>
      <c r="H10" s="7"/>
      <c r="I10" s="6">
        <f t="shared" si="2"/>
        <v>322</v>
      </c>
      <c r="J10" s="12">
        <f t="shared" si="3"/>
        <v>59.629629629629626</v>
      </c>
    </row>
    <row r="11" spans="1:10" ht="30">
      <c r="A11" s="9" t="s">
        <v>25</v>
      </c>
      <c r="B11" s="14" t="s">
        <v>67</v>
      </c>
      <c r="C11" s="14" t="s">
        <v>69</v>
      </c>
      <c r="D11" s="7">
        <v>144</v>
      </c>
      <c r="E11" s="12">
        <f t="shared" si="0"/>
        <v>53.333333333333336</v>
      </c>
      <c r="F11" s="7">
        <v>162</v>
      </c>
      <c r="G11" s="12">
        <f t="shared" si="1"/>
        <v>60</v>
      </c>
      <c r="H11" s="7"/>
      <c r="I11" s="6">
        <f t="shared" si="2"/>
        <v>306</v>
      </c>
      <c r="J11" s="12">
        <f t="shared" si="3"/>
        <v>56.66666666666667</v>
      </c>
    </row>
    <row r="12" spans="1:10" ht="30">
      <c r="A12" s="10">
        <v>6</v>
      </c>
      <c r="B12" s="11" t="s">
        <v>16</v>
      </c>
      <c r="C12" s="14" t="s">
        <v>62</v>
      </c>
      <c r="D12" s="7">
        <v>137.5</v>
      </c>
      <c r="E12" s="12">
        <f t="shared" si="0"/>
        <v>50.92592592592593</v>
      </c>
      <c r="F12" s="7">
        <v>149</v>
      </c>
      <c r="G12" s="12">
        <f t="shared" si="1"/>
        <v>55.18518518518518</v>
      </c>
      <c r="H12" s="7"/>
      <c r="I12" s="6">
        <f t="shared" si="2"/>
        <v>286.5</v>
      </c>
      <c r="J12" s="12">
        <f t="shared" si="3"/>
        <v>53.05555555555556</v>
      </c>
    </row>
    <row r="13" spans="1:10" ht="30">
      <c r="A13" s="9">
        <v>7</v>
      </c>
      <c r="B13" s="14" t="s">
        <v>71</v>
      </c>
      <c r="C13" s="14" t="s">
        <v>78</v>
      </c>
      <c r="D13" s="7">
        <v>137</v>
      </c>
      <c r="E13" s="12">
        <f t="shared" si="0"/>
        <v>50.74074074074074</v>
      </c>
      <c r="F13" s="7">
        <v>145.5</v>
      </c>
      <c r="G13" s="12">
        <f t="shared" si="1"/>
        <v>53.888888888888886</v>
      </c>
      <c r="H13" s="7"/>
      <c r="I13" s="6">
        <f t="shared" si="2"/>
        <v>282.5</v>
      </c>
      <c r="J13" s="12">
        <f t="shared" si="3"/>
        <v>52.31481481481481</v>
      </c>
    </row>
    <row r="14" spans="1:10" ht="30">
      <c r="A14" s="10">
        <v>8</v>
      </c>
      <c r="B14" s="14" t="s">
        <v>45</v>
      </c>
      <c r="C14" s="14" t="s">
        <v>62</v>
      </c>
      <c r="D14" s="7"/>
      <c r="E14" s="12">
        <f t="shared" si="0"/>
        <v>0</v>
      </c>
      <c r="F14" s="7"/>
      <c r="G14" s="12">
        <f t="shared" si="1"/>
        <v>0</v>
      </c>
      <c r="H14" s="7"/>
      <c r="I14" s="6">
        <f t="shared" si="2"/>
        <v>0</v>
      </c>
      <c r="J14" s="12" t="s">
        <v>15</v>
      </c>
    </row>
  </sheetData>
  <sheetProtection/>
  <mergeCells count="2"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9.421875" style="0" bestFit="1" customWidth="1"/>
    <col min="3" max="3" width="51.140625" style="0" customWidth="1"/>
    <col min="8" max="8" width="5.57421875" style="0" bestFit="1" customWidth="1"/>
    <col min="9" max="9" width="13.7109375" style="0" bestFit="1" customWidth="1"/>
    <col min="10" max="10" width="14.421875" style="0" bestFit="1" customWidth="1"/>
  </cols>
  <sheetData>
    <row r="1" spans="1:4" ht="28.5">
      <c r="A1" s="20" t="s">
        <v>1</v>
      </c>
      <c r="B1" s="13" t="s">
        <v>86</v>
      </c>
      <c r="D1" t="s">
        <v>22</v>
      </c>
    </row>
    <row r="2" spans="1:4" ht="15">
      <c r="A2" t="s">
        <v>26</v>
      </c>
      <c r="D2" t="s">
        <v>21</v>
      </c>
    </row>
    <row r="4" ht="15">
      <c r="D4" s="4">
        <v>240</v>
      </c>
    </row>
    <row r="5" spans="1:10" ht="15">
      <c r="A5" s="1"/>
      <c r="B5" s="1"/>
      <c r="C5" s="1"/>
      <c r="D5" s="19" t="s">
        <v>12</v>
      </c>
      <c r="E5" s="19"/>
      <c r="F5" s="19" t="s">
        <v>20</v>
      </c>
      <c r="G5" s="19"/>
      <c r="H5" s="2"/>
      <c r="I5" s="1"/>
      <c r="J5" s="1"/>
    </row>
    <row r="6" spans="1:10" ht="15.75" thickBot="1">
      <c r="A6" s="3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6</v>
      </c>
      <c r="G6" s="8" t="s">
        <v>7</v>
      </c>
      <c r="H6" s="8" t="s">
        <v>10</v>
      </c>
      <c r="I6" s="8" t="s">
        <v>8</v>
      </c>
      <c r="J6" s="8" t="s">
        <v>9</v>
      </c>
    </row>
    <row r="7" spans="1:10" ht="30.75" thickTop="1">
      <c r="A7" s="9" t="s">
        <v>17</v>
      </c>
      <c r="B7" s="14" t="s">
        <v>34</v>
      </c>
      <c r="C7" s="14" t="s">
        <v>54</v>
      </c>
      <c r="D7" s="7">
        <v>179.5</v>
      </c>
      <c r="E7" s="15">
        <f aca="true" t="shared" si="0" ref="E7:E16">D7/240*100</f>
        <v>74.79166666666667</v>
      </c>
      <c r="F7" s="7">
        <v>171.5</v>
      </c>
      <c r="G7" s="15">
        <f aca="true" t="shared" si="1" ref="G7:G16">F7/240*100</f>
        <v>71.45833333333333</v>
      </c>
      <c r="H7" s="7"/>
      <c r="I7" s="7">
        <f aca="true" t="shared" si="2" ref="I7:I16">D7+F7</f>
        <v>351</v>
      </c>
      <c r="J7" s="15">
        <f aca="true" t="shared" si="3" ref="J7:J16">(E7+G7)/2</f>
        <v>73.125</v>
      </c>
    </row>
    <row r="8" spans="1:10" ht="30">
      <c r="A8" s="10" t="s">
        <v>18</v>
      </c>
      <c r="B8" s="14" t="s">
        <v>31</v>
      </c>
      <c r="C8" s="14" t="s">
        <v>53</v>
      </c>
      <c r="D8" s="7">
        <v>156</v>
      </c>
      <c r="E8" s="15">
        <f t="shared" si="0"/>
        <v>65</v>
      </c>
      <c r="F8" s="7">
        <v>153.5</v>
      </c>
      <c r="G8" s="15">
        <f t="shared" si="1"/>
        <v>63.95833333333333</v>
      </c>
      <c r="H8" s="7"/>
      <c r="I8" s="7">
        <f t="shared" si="2"/>
        <v>309.5</v>
      </c>
      <c r="J8" s="15">
        <f t="shared" si="3"/>
        <v>64.47916666666666</v>
      </c>
    </row>
    <row r="9" spans="1:10" ht="30">
      <c r="A9" s="9" t="s">
        <v>23</v>
      </c>
      <c r="B9" s="14" t="s">
        <v>38</v>
      </c>
      <c r="C9" s="14" t="s">
        <v>49</v>
      </c>
      <c r="D9" s="7">
        <v>142.5</v>
      </c>
      <c r="E9" s="15">
        <f t="shared" si="0"/>
        <v>59.375</v>
      </c>
      <c r="F9" s="7">
        <v>157</v>
      </c>
      <c r="G9" s="15">
        <f t="shared" si="1"/>
        <v>65.41666666666667</v>
      </c>
      <c r="H9" s="7"/>
      <c r="I9" s="7">
        <f t="shared" si="2"/>
        <v>299.5</v>
      </c>
      <c r="J9" s="15">
        <f t="shared" si="3"/>
        <v>62.395833333333336</v>
      </c>
    </row>
    <row r="10" spans="1:10" ht="31.5" customHeight="1">
      <c r="A10" s="10" t="s">
        <v>24</v>
      </c>
      <c r="B10" s="18" t="s">
        <v>46</v>
      </c>
      <c r="C10" s="18" t="s">
        <v>60</v>
      </c>
      <c r="D10" s="7">
        <v>146</v>
      </c>
      <c r="E10" s="15">
        <f t="shared" si="0"/>
        <v>60.83333333333333</v>
      </c>
      <c r="F10" s="7">
        <v>149.5</v>
      </c>
      <c r="G10" s="15">
        <f t="shared" si="1"/>
        <v>62.291666666666664</v>
      </c>
      <c r="H10" s="7"/>
      <c r="I10" s="7">
        <f t="shared" si="2"/>
        <v>295.5</v>
      </c>
      <c r="J10" s="15">
        <f t="shared" si="3"/>
        <v>61.5625</v>
      </c>
    </row>
    <row r="11" spans="1:10" ht="30">
      <c r="A11" s="9" t="s">
        <v>25</v>
      </c>
      <c r="B11" s="14" t="s">
        <v>39</v>
      </c>
      <c r="C11" s="14" t="s">
        <v>85</v>
      </c>
      <c r="D11" s="7">
        <v>140</v>
      </c>
      <c r="E11" s="15">
        <f t="shared" si="0"/>
        <v>58.333333333333336</v>
      </c>
      <c r="F11" s="7">
        <v>154.5</v>
      </c>
      <c r="G11" s="15">
        <f t="shared" si="1"/>
        <v>64.375</v>
      </c>
      <c r="H11" s="7"/>
      <c r="I11" s="7">
        <f t="shared" si="2"/>
        <v>294.5</v>
      </c>
      <c r="J11" s="15">
        <f t="shared" si="3"/>
        <v>61.35416666666667</v>
      </c>
    </row>
    <row r="12" spans="1:10" ht="30">
      <c r="A12" s="10">
        <v>6</v>
      </c>
      <c r="B12" s="14" t="s">
        <v>40</v>
      </c>
      <c r="C12" s="11" t="s">
        <v>14</v>
      </c>
      <c r="D12" s="7">
        <v>139</v>
      </c>
      <c r="E12" s="15">
        <f t="shared" si="0"/>
        <v>57.91666666666667</v>
      </c>
      <c r="F12" s="7">
        <v>148.5</v>
      </c>
      <c r="G12" s="15">
        <f t="shared" si="1"/>
        <v>61.875</v>
      </c>
      <c r="H12" s="7"/>
      <c r="I12" s="7">
        <f t="shared" si="2"/>
        <v>287.5</v>
      </c>
      <c r="J12" s="15">
        <f t="shared" si="3"/>
        <v>59.895833333333336</v>
      </c>
    </row>
    <row r="13" spans="1:10" ht="30">
      <c r="A13" s="9">
        <v>7</v>
      </c>
      <c r="B13" s="14" t="s">
        <v>31</v>
      </c>
      <c r="C13" s="14" t="s">
        <v>57</v>
      </c>
      <c r="D13" s="7">
        <v>135.5</v>
      </c>
      <c r="E13" s="15">
        <f t="shared" si="0"/>
        <v>56.458333333333336</v>
      </c>
      <c r="F13" s="7">
        <v>149.5</v>
      </c>
      <c r="G13" s="15">
        <f t="shared" si="1"/>
        <v>62.291666666666664</v>
      </c>
      <c r="H13" s="7"/>
      <c r="I13" s="7">
        <f t="shared" si="2"/>
        <v>285</v>
      </c>
      <c r="J13" s="15">
        <f t="shared" si="3"/>
        <v>59.375</v>
      </c>
    </row>
    <row r="14" spans="1:10" ht="30">
      <c r="A14" s="10">
        <v>8</v>
      </c>
      <c r="B14" s="11" t="s">
        <v>13</v>
      </c>
      <c r="C14" s="14" t="s">
        <v>85</v>
      </c>
      <c r="D14" s="7">
        <v>136</v>
      </c>
      <c r="E14" s="15">
        <f t="shared" si="0"/>
        <v>56.666666666666664</v>
      </c>
      <c r="F14" s="7">
        <v>145.5</v>
      </c>
      <c r="G14" s="15">
        <f t="shared" si="1"/>
        <v>60.62499999999999</v>
      </c>
      <c r="H14" s="7"/>
      <c r="I14" s="7">
        <f t="shared" si="2"/>
        <v>281.5</v>
      </c>
      <c r="J14" s="15">
        <f t="shared" si="3"/>
        <v>58.64583333333333</v>
      </c>
    </row>
    <row r="15" spans="1:10" ht="30">
      <c r="A15" s="9">
        <v>9</v>
      </c>
      <c r="B15" s="14" t="s">
        <v>36</v>
      </c>
      <c r="C15" s="14" t="s">
        <v>61</v>
      </c>
      <c r="D15" s="7">
        <v>127</v>
      </c>
      <c r="E15" s="15">
        <f t="shared" si="0"/>
        <v>52.916666666666664</v>
      </c>
      <c r="F15" s="7">
        <v>125.5</v>
      </c>
      <c r="G15" s="15">
        <f t="shared" si="1"/>
        <v>52.29166666666667</v>
      </c>
      <c r="H15" s="7"/>
      <c r="I15" s="7">
        <f t="shared" si="2"/>
        <v>252.5</v>
      </c>
      <c r="J15" s="15">
        <f t="shared" si="3"/>
        <v>52.60416666666667</v>
      </c>
    </row>
    <row r="16" spans="1:10" ht="30">
      <c r="A16" s="10">
        <v>10</v>
      </c>
      <c r="B16" s="14" t="s">
        <v>56</v>
      </c>
      <c r="C16" s="14" t="s">
        <v>55</v>
      </c>
      <c r="D16" s="7">
        <v>119</v>
      </c>
      <c r="E16" s="15">
        <f t="shared" si="0"/>
        <v>49.583333333333336</v>
      </c>
      <c r="F16" s="7">
        <v>125</v>
      </c>
      <c r="G16" s="15">
        <f t="shared" si="1"/>
        <v>52.083333333333336</v>
      </c>
      <c r="H16" s="7">
        <v>1</v>
      </c>
      <c r="I16" s="7">
        <f t="shared" si="2"/>
        <v>244</v>
      </c>
      <c r="J16" s="15">
        <f t="shared" si="3"/>
        <v>50.833333333333336</v>
      </c>
    </row>
  </sheetData>
  <sheetProtection/>
  <mergeCells count="2"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421875" style="0" customWidth="1"/>
    <col min="3" max="3" width="52.57421875" style="0" customWidth="1"/>
    <col min="8" max="8" width="5.57421875" style="0" bestFit="1" customWidth="1"/>
    <col min="9" max="9" width="13.7109375" style="0" bestFit="1" customWidth="1"/>
    <col min="10" max="10" width="14.421875" style="0" bestFit="1" customWidth="1"/>
  </cols>
  <sheetData>
    <row r="1" spans="1:4" ht="28.5">
      <c r="A1" s="20" t="s">
        <v>1</v>
      </c>
      <c r="B1" s="13" t="s">
        <v>86</v>
      </c>
      <c r="D1" t="s">
        <v>22</v>
      </c>
    </row>
    <row r="2" spans="1:4" ht="15">
      <c r="A2" t="s">
        <v>29</v>
      </c>
      <c r="D2" t="s">
        <v>21</v>
      </c>
    </row>
    <row r="4" ht="15">
      <c r="D4" s="4">
        <v>240</v>
      </c>
    </row>
    <row r="5" spans="1:10" ht="15">
      <c r="A5" s="1"/>
      <c r="B5" s="1"/>
      <c r="C5" s="1"/>
      <c r="D5" s="19" t="s">
        <v>12</v>
      </c>
      <c r="E5" s="19"/>
      <c r="F5" s="19" t="s">
        <v>20</v>
      </c>
      <c r="G5" s="19"/>
      <c r="H5" s="2"/>
      <c r="I5" s="1"/>
      <c r="J5" s="1"/>
    </row>
    <row r="6" spans="1:10" ht="15.75" thickBo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6</v>
      </c>
      <c r="G6" s="3" t="s">
        <v>7</v>
      </c>
      <c r="H6" s="3" t="s">
        <v>10</v>
      </c>
      <c r="I6" s="3" t="s">
        <v>8</v>
      </c>
      <c r="J6" s="3" t="s">
        <v>9</v>
      </c>
    </row>
    <row r="7" spans="1:10" ht="30.75" thickTop="1">
      <c r="A7" s="9" t="s">
        <v>17</v>
      </c>
      <c r="B7" s="16" t="s">
        <v>35</v>
      </c>
      <c r="C7" s="16" t="s">
        <v>51</v>
      </c>
      <c r="D7" s="6">
        <v>183</v>
      </c>
      <c r="E7" s="12">
        <f aca="true" t="shared" si="0" ref="E7:E16">D7/240*100</f>
        <v>76.25</v>
      </c>
      <c r="F7" s="6">
        <v>169</v>
      </c>
      <c r="G7" s="12">
        <f aca="true" t="shared" si="1" ref="G7:G16">F7/240*100</f>
        <v>70.41666666666667</v>
      </c>
      <c r="H7" s="6"/>
      <c r="I7" s="6">
        <f aca="true" t="shared" si="2" ref="I7:I16">D7+F7</f>
        <v>352</v>
      </c>
      <c r="J7" s="12">
        <f aca="true" t="shared" si="3" ref="J7:J16">(E7+G7)/2</f>
        <v>73.33333333333334</v>
      </c>
    </row>
    <row r="8" spans="1:10" ht="30">
      <c r="A8" s="10" t="s">
        <v>18</v>
      </c>
      <c r="B8" s="14" t="s">
        <v>34</v>
      </c>
      <c r="C8" s="14" t="s">
        <v>54</v>
      </c>
      <c r="D8" s="7">
        <v>179.5</v>
      </c>
      <c r="E8" s="12">
        <f t="shared" si="0"/>
        <v>74.79166666666667</v>
      </c>
      <c r="F8" s="7">
        <v>171.5</v>
      </c>
      <c r="G8" s="12">
        <f t="shared" si="1"/>
        <v>71.45833333333333</v>
      </c>
      <c r="H8" s="7"/>
      <c r="I8" s="6">
        <f t="shared" si="2"/>
        <v>351</v>
      </c>
      <c r="J8" s="12">
        <f t="shared" si="3"/>
        <v>73.125</v>
      </c>
    </row>
    <row r="9" spans="1:10" ht="30">
      <c r="A9" s="10" t="s">
        <v>23</v>
      </c>
      <c r="B9" s="14" t="s">
        <v>33</v>
      </c>
      <c r="C9" s="14" t="s">
        <v>50</v>
      </c>
      <c r="D9" s="7">
        <v>161.5</v>
      </c>
      <c r="E9" s="12">
        <f t="shared" si="0"/>
        <v>67.29166666666667</v>
      </c>
      <c r="F9" s="7">
        <v>167.5</v>
      </c>
      <c r="G9" s="12">
        <f t="shared" si="1"/>
        <v>69.79166666666666</v>
      </c>
      <c r="H9" s="7"/>
      <c r="I9" s="6">
        <f t="shared" si="2"/>
        <v>329</v>
      </c>
      <c r="J9" s="12">
        <f t="shared" si="3"/>
        <v>68.54166666666666</v>
      </c>
    </row>
    <row r="10" spans="1:10" ht="30">
      <c r="A10" s="10" t="s">
        <v>24</v>
      </c>
      <c r="B10" s="14" t="s">
        <v>31</v>
      </c>
      <c r="C10" s="14" t="s">
        <v>53</v>
      </c>
      <c r="D10" s="7">
        <v>156</v>
      </c>
      <c r="E10" s="12">
        <f t="shared" si="0"/>
        <v>65</v>
      </c>
      <c r="F10" s="7">
        <v>153.5</v>
      </c>
      <c r="G10" s="12">
        <f t="shared" si="1"/>
        <v>63.95833333333333</v>
      </c>
      <c r="H10" s="7"/>
      <c r="I10" s="6">
        <f t="shared" si="2"/>
        <v>309.5</v>
      </c>
      <c r="J10" s="12">
        <f t="shared" si="3"/>
        <v>64.47916666666666</v>
      </c>
    </row>
    <row r="11" spans="1:10" ht="30">
      <c r="A11" s="10" t="s">
        <v>25</v>
      </c>
      <c r="B11" s="14" t="s">
        <v>37</v>
      </c>
      <c r="C11" s="14" t="s">
        <v>83</v>
      </c>
      <c r="D11" s="7">
        <v>152</v>
      </c>
      <c r="E11" s="12">
        <f t="shared" si="0"/>
        <v>63.33333333333333</v>
      </c>
      <c r="F11" s="7">
        <v>153.5</v>
      </c>
      <c r="G11" s="12">
        <f t="shared" si="1"/>
        <v>63.95833333333333</v>
      </c>
      <c r="H11" s="7"/>
      <c r="I11" s="6">
        <f t="shared" si="2"/>
        <v>305.5</v>
      </c>
      <c r="J11" s="12">
        <f t="shared" si="3"/>
        <v>63.64583333333333</v>
      </c>
    </row>
    <row r="12" spans="1:10" ht="30">
      <c r="A12" s="10">
        <v>6</v>
      </c>
      <c r="B12" s="14" t="s">
        <v>36</v>
      </c>
      <c r="C12" s="14" t="s">
        <v>48</v>
      </c>
      <c r="D12" s="7">
        <v>147.5</v>
      </c>
      <c r="E12" s="12">
        <f t="shared" si="0"/>
        <v>61.458333333333336</v>
      </c>
      <c r="F12" s="7">
        <v>147.5</v>
      </c>
      <c r="G12" s="12">
        <f t="shared" si="1"/>
        <v>61.458333333333336</v>
      </c>
      <c r="H12" s="7"/>
      <c r="I12" s="6">
        <f t="shared" si="2"/>
        <v>295</v>
      </c>
      <c r="J12" s="12">
        <f t="shared" si="3"/>
        <v>61.458333333333336</v>
      </c>
    </row>
    <row r="13" spans="1:10" ht="30">
      <c r="A13" s="10">
        <v>7</v>
      </c>
      <c r="B13" s="14" t="s">
        <v>31</v>
      </c>
      <c r="C13" s="14" t="s">
        <v>47</v>
      </c>
      <c r="D13" s="7">
        <v>141.5</v>
      </c>
      <c r="E13" s="12">
        <f t="shared" si="0"/>
        <v>58.958333333333336</v>
      </c>
      <c r="F13" s="7">
        <v>145.5</v>
      </c>
      <c r="G13" s="12">
        <f t="shared" si="1"/>
        <v>60.62499999999999</v>
      </c>
      <c r="H13" s="7"/>
      <c r="I13" s="6">
        <f t="shared" si="2"/>
        <v>287</v>
      </c>
      <c r="J13" s="12">
        <f t="shared" si="3"/>
        <v>59.791666666666664</v>
      </c>
    </row>
    <row r="14" spans="1:10" ht="30">
      <c r="A14" s="10">
        <v>8</v>
      </c>
      <c r="B14" s="14" t="s">
        <v>32</v>
      </c>
      <c r="C14" s="14" t="s">
        <v>58</v>
      </c>
      <c r="D14" s="7">
        <v>146.5</v>
      </c>
      <c r="E14" s="12">
        <f t="shared" si="0"/>
        <v>61.04166666666667</v>
      </c>
      <c r="F14" s="7">
        <v>139.5</v>
      </c>
      <c r="G14" s="12">
        <f t="shared" si="1"/>
        <v>58.12500000000001</v>
      </c>
      <c r="H14" s="7"/>
      <c r="I14" s="6">
        <f t="shared" si="2"/>
        <v>286</v>
      </c>
      <c r="J14" s="12">
        <f t="shared" si="3"/>
        <v>59.58333333333334</v>
      </c>
    </row>
    <row r="15" spans="1:10" ht="30">
      <c r="A15" s="10">
        <v>9</v>
      </c>
      <c r="B15" s="14" t="s">
        <v>31</v>
      </c>
      <c r="C15" s="14" t="s">
        <v>57</v>
      </c>
      <c r="D15" s="7">
        <v>135.5</v>
      </c>
      <c r="E15" s="12">
        <f t="shared" si="0"/>
        <v>56.458333333333336</v>
      </c>
      <c r="F15" s="7">
        <v>149.5</v>
      </c>
      <c r="G15" s="12">
        <f t="shared" si="1"/>
        <v>62.291666666666664</v>
      </c>
      <c r="H15" s="7"/>
      <c r="I15" s="6">
        <f t="shared" si="2"/>
        <v>285</v>
      </c>
      <c r="J15" s="12">
        <f t="shared" si="3"/>
        <v>59.375</v>
      </c>
    </row>
    <row r="16" spans="1:10" ht="30">
      <c r="A16" s="10">
        <v>10</v>
      </c>
      <c r="B16" s="14" t="s">
        <v>36</v>
      </c>
      <c r="C16" s="14" t="s">
        <v>61</v>
      </c>
      <c r="D16" s="7">
        <v>127</v>
      </c>
      <c r="E16" s="12">
        <f t="shared" si="0"/>
        <v>52.916666666666664</v>
      </c>
      <c r="F16" s="7">
        <v>125.5</v>
      </c>
      <c r="G16" s="12">
        <f t="shared" si="1"/>
        <v>52.29166666666667</v>
      </c>
      <c r="H16" s="7"/>
      <c r="I16" s="6">
        <f t="shared" si="2"/>
        <v>252.5</v>
      </c>
      <c r="J16" s="12">
        <f t="shared" si="3"/>
        <v>52.60416666666667</v>
      </c>
    </row>
  </sheetData>
  <sheetProtection/>
  <mergeCells count="2">
    <mergeCell ref="D5:E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D21" sqref="D21"/>
    </sheetView>
  </sheetViews>
  <sheetFormatPr defaultColWidth="9.140625" defaultRowHeight="15"/>
  <cols>
    <col min="2" max="2" width="19.28125" style="0" customWidth="1"/>
    <col min="3" max="3" width="40.7109375" style="0" customWidth="1"/>
    <col min="8" max="8" width="5.57421875" style="0" bestFit="1" customWidth="1"/>
    <col min="9" max="9" width="13.7109375" style="0" bestFit="1" customWidth="1"/>
    <col min="10" max="10" width="14.421875" style="0" bestFit="1" customWidth="1"/>
  </cols>
  <sheetData>
    <row r="1" spans="1:4" ht="28.5">
      <c r="A1" s="20" t="s">
        <v>2</v>
      </c>
      <c r="B1" s="13" t="s">
        <v>86</v>
      </c>
      <c r="D1" t="s">
        <v>22</v>
      </c>
    </row>
    <row r="2" spans="1:4" ht="15">
      <c r="A2" t="s">
        <v>26</v>
      </c>
      <c r="D2" t="s">
        <v>21</v>
      </c>
    </row>
    <row r="4" ht="15">
      <c r="D4" s="4">
        <v>290</v>
      </c>
    </row>
    <row r="5" spans="1:10" ht="15">
      <c r="A5" s="1"/>
      <c r="B5" s="1"/>
      <c r="C5" s="1"/>
      <c r="D5" s="19" t="s">
        <v>19</v>
      </c>
      <c r="E5" s="19"/>
      <c r="F5" s="19" t="s">
        <v>20</v>
      </c>
      <c r="G5" s="19"/>
      <c r="H5" s="2"/>
      <c r="I5" s="1"/>
      <c r="J5" s="1"/>
    </row>
    <row r="6" spans="1:10" ht="15.75" thickBo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6</v>
      </c>
      <c r="G6" s="3" t="s">
        <v>7</v>
      </c>
      <c r="H6" s="3" t="s">
        <v>10</v>
      </c>
      <c r="I6" s="3" t="s">
        <v>8</v>
      </c>
      <c r="J6" s="3" t="s">
        <v>9</v>
      </c>
    </row>
    <row r="7" spans="1:10" ht="30.75" thickTop="1">
      <c r="A7" s="9" t="s">
        <v>17</v>
      </c>
      <c r="B7" s="16" t="s">
        <v>34</v>
      </c>
      <c r="C7" s="16" t="s">
        <v>54</v>
      </c>
      <c r="D7" s="6">
        <v>193</v>
      </c>
      <c r="E7" s="12">
        <f>D7/290*100</f>
        <v>66.55172413793103</v>
      </c>
      <c r="F7" s="6">
        <v>204</v>
      </c>
      <c r="G7" s="12">
        <f>F7/290*100</f>
        <v>70.34482758620689</v>
      </c>
      <c r="H7" s="6"/>
      <c r="I7" s="6">
        <f>D7+F7</f>
        <v>397</v>
      </c>
      <c r="J7" s="12">
        <f>(E7+G7)/2</f>
        <v>68.44827586206895</v>
      </c>
    </row>
    <row r="8" spans="1:10" ht="30">
      <c r="A8" s="10" t="s">
        <v>18</v>
      </c>
      <c r="B8" s="14" t="s">
        <v>44</v>
      </c>
      <c r="C8" s="14" t="s">
        <v>82</v>
      </c>
      <c r="D8" s="7">
        <v>159.5</v>
      </c>
      <c r="E8" s="12">
        <f>D8/290*100</f>
        <v>55.00000000000001</v>
      </c>
      <c r="F8" s="7">
        <v>181</v>
      </c>
      <c r="G8" s="12">
        <f>F8/290*100</f>
        <v>62.41379310344828</v>
      </c>
      <c r="H8" s="7"/>
      <c r="I8" s="6">
        <f>D8+F8</f>
        <v>340.5</v>
      </c>
      <c r="J8" s="12">
        <f>(E8+G8)/2</f>
        <v>58.70689655172414</v>
      </c>
    </row>
  </sheetData>
  <sheetProtection/>
  <mergeCells count="2"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F21" sqref="F21"/>
    </sheetView>
  </sheetViews>
  <sheetFormatPr defaultColWidth="9.140625" defaultRowHeight="15"/>
  <cols>
    <col min="2" max="2" width="19.00390625" style="0" customWidth="1"/>
    <col min="3" max="3" width="43.7109375" style="0" customWidth="1"/>
    <col min="8" max="8" width="5.57421875" style="0" bestFit="1" customWidth="1"/>
    <col min="9" max="9" width="13.7109375" style="0" bestFit="1" customWidth="1"/>
    <col min="10" max="10" width="14.421875" style="0" bestFit="1" customWidth="1"/>
  </cols>
  <sheetData>
    <row r="1" spans="1:4" ht="28.5">
      <c r="A1" s="20" t="s">
        <v>2</v>
      </c>
      <c r="B1" s="13" t="s">
        <v>86</v>
      </c>
      <c r="D1" t="s">
        <v>22</v>
      </c>
    </row>
    <row r="2" spans="1:4" ht="15">
      <c r="A2" t="s">
        <v>29</v>
      </c>
      <c r="D2" t="s">
        <v>21</v>
      </c>
    </row>
    <row r="4" ht="15">
      <c r="D4" s="4">
        <v>290</v>
      </c>
    </row>
    <row r="5" spans="1:10" ht="15">
      <c r="A5" s="1"/>
      <c r="B5" s="1"/>
      <c r="C5" s="1"/>
      <c r="D5" s="19" t="s">
        <v>19</v>
      </c>
      <c r="E5" s="19"/>
      <c r="F5" s="19" t="s">
        <v>20</v>
      </c>
      <c r="G5" s="19"/>
      <c r="H5" s="2"/>
      <c r="I5" s="1"/>
      <c r="J5" s="1"/>
    </row>
    <row r="6" spans="1:10" ht="15.75" thickBo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6</v>
      </c>
      <c r="G6" s="3" t="s">
        <v>7</v>
      </c>
      <c r="H6" s="3" t="s">
        <v>10</v>
      </c>
      <c r="I6" s="3" t="s">
        <v>8</v>
      </c>
      <c r="J6" s="3" t="s">
        <v>9</v>
      </c>
    </row>
    <row r="7" spans="1:10" ht="30.75" thickTop="1">
      <c r="A7" s="6" t="s">
        <v>17</v>
      </c>
      <c r="B7" s="17" t="s">
        <v>35</v>
      </c>
      <c r="C7" s="17" t="s">
        <v>52</v>
      </c>
      <c r="D7" s="6">
        <v>197.5</v>
      </c>
      <c r="E7" s="12">
        <f>D7/290*100</f>
        <v>68.10344827586206</v>
      </c>
      <c r="F7" s="6">
        <v>214</v>
      </c>
      <c r="G7" s="12">
        <f>F7/290*100</f>
        <v>73.79310344827587</v>
      </c>
      <c r="H7" s="6"/>
      <c r="I7" s="6">
        <f>D7+F7</f>
        <v>411.5</v>
      </c>
      <c r="J7" s="12">
        <f>(E7+G7)/2</f>
        <v>70.94827586206897</v>
      </c>
    </row>
    <row r="8" spans="1:10" ht="30">
      <c r="A8" s="7" t="s">
        <v>18</v>
      </c>
      <c r="B8" s="5" t="s">
        <v>33</v>
      </c>
      <c r="C8" s="5" t="s">
        <v>50</v>
      </c>
      <c r="D8" s="7">
        <v>184</v>
      </c>
      <c r="E8" s="12">
        <f>D8/290*100</f>
        <v>63.44827586206897</v>
      </c>
      <c r="F8" s="7">
        <v>209</v>
      </c>
      <c r="G8" s="12">
        <f>F8/290*100</f>
        <v>72.06896551724138</v>
      </c>
      <c r="H8" s="7"/>
      <c r="I8" s="6">
        <f>D8+F8</f>
        <v>393</v>
      </c>
      <c r="J8" s="12">
        <f>(E8+G8)/2</f>
        <v>67.75862068965517</v>
      </c>
    </row>
    <row r="9" spans="1:10" ht="30">
      <c r="A9" s="7" t="s">
        <v>23</v>
      </c>
      <c r="B9" s="5" t="s">
        <v>36</v>
      </c>
      <c r="C9" s="5" t="s">
        <v>76</v>
      </c>
      <c r="D9" s="7">
        <v>173.5</v>
      </c>
      <c r="E9" s="12">
        <f>D9/290*100</f>
        <v>59.827586206896555</v>
      </c>
      <c r="F9" s="7">
        <v>183</v>
      </c>
      <c r="G9" s="12">
        <f>F9/290*100</f>
        <v>63.10344827586207</v>
      </c>
      <c r="H9" s="7"/>
      <c r="I9" s="6">
        <f>D9+F9</f>
        <v>356.5</v>
      </c>
      <c r="J9" s="12">
        <f>(E9+G9)/2</f>
        <v>61.46551724137932</v>
      </c>
    </row>
  </sheetData>
  <sheetProtection/>
  <mergeCells count="2">
    <mergeCell ref="D5:E5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Ülle</dc:creator>
  <cp:keywords/>
  <dc:description/>
  <cp:lastModifiedBy>Kasutaja</cp:lastModifiedBy>
  <dcterms:created xsi:type="dcterms:W3CDTF">2012-05-17T18:44:13Z</dcterms:created>
  <dcterms:modified xsi:type="dcterms:W3CDTF">2012-05-25T20:55:22Z</dcterms:modified>
  <cp:category/>
  <cp:version/>
  <cp:contentType/>
  <cp:contentStatus/>
</cp:coreProperties>
</file>